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19320" windowHeight="12315"/>
  </bookViews>
  <sheets>
    <sheet name="Koneck" sheetId="7" r:id="rId1"/>
  </sheets>
  <calcPr calcId="125725"/>
</workbook>
</file>

<file path=xl/calcChain.xml><?xml version="1.0" encoding="utf-8"?>
<calcChain xmlns="http://schemas.openxmlformats.org/spreadsheetml/2006/main">
  <c r="F6" i="7"/>
  <c r="F11"/>
  <c r="D12" l="1"/>
  <c r="F12" s="1"/>
  <c r="D10"/>
  <c r="D5"/>
  <c r="D9" s="1"/>
  <c r="F9" s="1"/>
  <c r="F10"/>
  <c r="F5"/>
  <c r="D8" l="1"/>
  <c r="F8" s="1"/>
  <c r="D7"/>
  <c r="F7" s="1"/>
  <c r="F13" l="1"/>
  <c r="F14" s="1"/>
  <c r="F15" s="1"/>
  <c r="F16" l="1"/>
</calcChain>
</file>

<file path=xl/sharedStrings.xml><?xml version="1.0" encoding="utf-8"?>
<sst xmlns="http://schemas.openxmlformats.org/spreadsheetml/2006/main" count="37" uniqueCount="31">
  <si>
    <t>Lp.</t>
  </si>
  <si>
    <t>Opis</t>
  </si>
  <si>
    <t>Jedn.obm.</t>
  </si>
  <si>
    <t>Cena jedn.</t>
  </si>
  <si>
    <t>Wartoć</t>
  </si>
  <si>
    <t>1 d.1</t>
  </si>
  <si>
    <t>2 d.1</t>
  </si>
  <si>
    <t>3 d.1</t>
  </si>
  <si>
    <t>Roboty w zakresie nawierzchni dróg</t>
  </si>
  <si>
    <t>Koryta wykonywane mechanicznie gł. 10 cm w gruncie kat. II-VI na całej szerokoci jezdni</t>
  </si>
  <si>
    <t>m2</t>
  </si>
  <si>
    <t>Profilowanie i zagęszczanie podłoża wykonywane mechanicznie w gruncie kat. II-IV pod warstwy konstrukcyjne nawierzchni</t>
  </si>
  <si>
    <t>Warstwa górna podbudowy z kruszyw łamanych gr. 10 cm</t>
  </si>
  <si>
    <t>Nawierzchnia z frezu asfaltowego - gruboć po zagęszczeniu 7 cm</t>
  </si>
  <si>
    <t>Formowanie poboczy na szerokoci 50 cm - materiał z korytowania</t>
  </si>
  <si>
    <t>Razem dział: Roboty w zakresie nawierzchni dróg</t>
  </si>
  <si>
    <t>WARTOŚĆ NETTO:</t>
  </si>
  <si>
    <t>VAT 23%:</t>
  </si>
  <si>
    <t>WARTOŚĆ BRUTTO:</t>
  </si>
  <si>
    <t>Ilość</t>
  </si>
  <si>
    <t>Warstwy odcinające zagęszczane ręcznie o gruboci 10 cm</t>
  </si>
  <si>
    <t>4 d.1</t>
  </si>
  <si>
    <t>5 d.1</t>
  </si>
  <si>
    <t>6 d.1</t>
  </si>
  <si>
    <t>Przebudowa nawierzchni drogi gminnej nr 160423C Koneck - Koneck Parcele</t>
  </si>
  <si>
    <t xml:space="preserve">Wydłużenie przepustu z rur betonowych o śr. 1,2 m </t>
  </si>
  <si>
    <t>mb</t>
  </si>
  <si>
    <t>Ustawienie barier ochronnych stalowych na przepuście</t>
  </si>
  <si>
    <t>7 d.1</t>
  </si>
  <si>
    <t>8 d.1</t>
  </si>
  <si>
    <t>KOSZTORYS OFERTOWY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</si>
</sst>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44" fontId="0" fillId="0" borderId="26" xfId="1" applyFont="1" applyBorder="1" applyAlignment="1">
      <alignment horizontal="center" vertical="center"/>
    </xf>
    <xf numFmtId="44" fontId="0" fillId="0" borderId="27" xfId="1" applyFont="1" applyBorder="1" applyAlignment="1">
      <alignment horizontal="center" vertical="center"/>
    </xf>
    <xf numFmtId="44" fontId="0" fillId="0" borderId="0" xfId="1" applyFont="1"/>
    <xf numFmtId="2" fontId="16" fillId="0" borderId="16" xfId="0" applyNumberFormat="1" applyFont="1" applyBorder="1" applyAlignment="1">
      <alignment horizontal="right" vertical="center"/>
    </xf>
    <xf numFmtId="2" fontId="16" fillId="0" borderId="17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6" fillId="0" borderId="25" xfId="0" applyFont="1" applyBorder="1" applyAlignment="1">
      <alignment horizontal="right" vertical="center" wrapText="1"/>
    </xf>
    <xf numFmtId="2" fontId="16" fillId="0" borderId="11" xfId="0" applyNumberFormat="1" applyFont="1" applyBorder="1" applyAlignment="1">
      <alignment horizontal="right" vertical="center"/>
    </xf>
    <xf numFmtId="2" fontId="16" fillId="0" borderId="12" xfId="0" applyNumberFormat="1" applyFont="1" applyBorder="1" applyAlignment="1">
      <alignment horizontal="right" vertical="center"/>
    </xf>
    <xf numFmtId="2" fontId="16" fillId="0" borderId="14" xfId="0" applyNumberFormat="1" applyFont="1" applyBorder="1" applyAlignment="1">
      <alignment horizontal="right" vertical="center"/>
    </xf>
    <xf numFmtId="2" fontId="16" fillId="0" borderId="10" xfId="0" applyNumberFormat="1" applyFont="1" applyBorder="1" applyAlignment="1">
      <alignment horizontal="right" vertical="center"/>
    </xf>
  </cellXfs>
  <cellStyles count="43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Walutowy" xfId="1" builtinId="4"/>
    <cellStyle name="Złe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view="pageBreakPreview" zoomScaleNormal="100" zoomScaleSheetLayoutView="100" workbookViewId="0">
      <selection sqref="A1:F1"/>
    </sheetView>
  </sheetViews>
  <sheetFormatPr defaultRowHeight="15"/>
  <cols>
    <col min="1" max="1" width="9.140625" style="1"/>
    <col min="2" max="2" width="65.140625" style="2" customWidth="1"/>
    <col min="3" max="3" width="9.140625" style="1"/>
    <col min="4" max="4" width="9.140625" style="7"/>
    <col min="5" max="5" width="11.28515625" style="12" bestFit="1" customWidth="1"/>
    <col min="6" max="6" width="13" style="12" customWidth="1"/>
    <col min="12" max="12" width="11.28515625" bestFit="1" customWidth="1"/>
  </cols>
  <sheetData>
    <row r="1" spans="1:6" ht="18.75">
      <c r="A1" s="23" t="s">
        <v>30</v>
      </c>
      <c r="B1" s="24"/>
      <c r="C1" s="24"/>
      <c r="D1" s="24"/>
      <c r="E1" s="24"/>
      <c r="F1" s="25"/>
    </row>
    <row r="2" spans="1:6" ht="19.5" thickBot="1">
      <c r="A2" s="26" t="s">
        <v>24</v>
      </c>
      <c r="B2" s="27"/>
      <c r="C2" s="27"/>
      <c r="D2" s="27"/>
      <c r="E2" s="27"/>
      <c r="F2" s="28"/>
    </row>
    <row r="3" spans="1:6">
      <c r="A3" s="14" t="s">
        <v>0</v>
      </c>
      <c r="B3" s="15" t="s">
        <v>1</v>
      </c>
      <c r="C3" s="16" t="s">
        <v>2</v>
      </c>
      <c r="D3" s="17" t="s">
        <v>19</v>
      </c>
      <c r="E3" s="18" t="s">
        <v>3</v>
      </c>
      <c r="F3" s="19" t="s">
        <v>4</v>
      </c>
    </row>
    <row r="4" spans="1:6">
      <c r="A4" s="13">
        <v>1</v>
      </c>
      <c r="B4" s="29" t="s">
        <v>8</v>
      </c>
      <c r="C4" s="30"/>
      <c r="D4" s="30"/>
      <c r="E4" s="30"/>
      <c r="F4" s="31"/>
    </row>
    <row r="5" spans="1:6" ht="30">
      <c r="A5" s="5" t="s">
        <v>5</v>
      </c>
      <c r="B5" s="4" t="s">
        <v>9</v>
      </c>
      <c r="C5" s="3" t="s">
        <v>10</v>
      </c>
      <c r="D5" s="6">
        <f>300*4.4</f>
        <v>1320</v>
      </c>
      <c r="E5" s="9">
        <v>0</v>
      </c>
      <c r="F5" s="10">
        <f t="shared" ref="F5:F12" si="0">E5*D5</f>
        <v>0</v>
      </c>
    </row>
    <row r="6" spans="1:6">
      <c r="A6" s="5" t="s">
        <v>6</v>
      </c>
      <c r="B6" s="4" t="s">
        <v>25</v>
      </c>
      <c r="C6" s="3" t="s">
        <v>26</v>
      </c>
      <c r="D6" s="6">
        <v>2</v>
      </c>
      <c r="E6" s="9">
        <v>0</v>
      </c>
      <c r="F6" s="10">
        <f t="shared" si="0"/>
        <v>0</v>
      </c>
    </row>
    <row r="7" spans="1:6" ht="30">
      <c r="A7" s="5" t="s">
        <v>7</v>
      </c>
      <c r="B7" s="4" t="s">
        <v>11</v>
      </c>
      <c r="C7" s="3" t="s">
        <v>10</v>
      </c>
      <c r="D7" s="6">
        <f>D5</f>
        <v>1320</v>
      </c>
      <c r="E7" s="9">
        <v>0</v>
      </c>
      <c r="F7" s="10">
        <f t="shared" si="0"/>
        <v>0</v>
      </c>
    </row>
    <row r="8" spans="1:6">
      <c r="A8" s="5" t="s">
        <v>21</v>
      </c>
      <c r="B8" s="4" t="s">
        <v>20</v>
      </c>
      <c r="C8" s="3" t="s">
        <v>10</v>
      </c>
      <c r="D8" s="6">
        <f>D5</f>
        <v>1320</v>
      </c>
      <c r="E8" s="9">
        <v>0</v>
      </c>
      <c r="F8" s="10">
        <f t="shared" si="0"/>
        <v>0</v>
      </c>
    </row>
    <row r="9" spans="1:6">
      <c r="A9" s="5" t="s">
        <v>22</v>
      </c>
      <c r="B9" s="4" t="s">
        <v>12</v>
      </c>
      <c r="C9" s="3" t="s">
        <v>10</v>
      </c>
      <c r="D9" s="6">
        <f>D5</f>
        <v>1320</v>
      </c>
      <c r="E9" s="9">
        <v>0</v>
      </c>
      <c r="F9" s="10">
        <f t="shared" si="0"/>
        <v>0</v>
      </c>
    </row>
    <row r="10" spans="1:6">
      <c r="A10" s="5" t="s">
        <v>23</v>
      </c>
      <c r="B10" s="4" t="s">
        <v>13</v>
      </c>
      <c r="C10" s="3" t="s">
        <v>10</v>
      </c>
      <c r="D10" s="6">
        <f>300*4</f>
        <v>1200</v>
      </c>
      <c r="E10" s="9">
        <v>0</v>
      </c>
      <c r="F10" s="10">
        <f t="shared" si="0"/>
        <v>0</v>
      </c>
    </row>
    <row r="11" spans="1:6">
      <c r="A11" s="5" t="s">
        <v>28</v>
      </c>
      <c r="B11" s="4" t="s">
        <v>27</v>
      </c>
      <c r="C11" s="3" t="s">
        <v>26</v>
      </c>
      <c r="D11" s="6">
        <v>24</v>
      </c>
      <c r="E11" s="9">
        <v>0</v>
      </c>
      <c r="F11" s="10">
        <f t="shared" si="0"/>
        <v>0</v>
      </c>
    </row>
    <row r="12" spans="1:6">
      <c r="A12" s="5" t="s">
        <v>29</v>
      </c>
      <c r="B12" s="4" t="s">
        <v>14</v>
      </c>
      <c r="C12" s="3" t="s">
        <v>10</v>
      </c>
      <c r="D12" s="6">
        <f>300*2*0.5</f>
        <v>300</v>
      </c>
      <c r="E12" s="9">
        <v>0</v>
      </c>
      <c r="F12" s="10">
        <f t="shared" si="0"/>
        <v>0</v>
      </c>
    </row>
    <row r="13" spans="1:6" ht="15.75" thickBot="1">
      <c r="A13" s="32" t="s">
        <v>15</v>
      </c>
      <c r="B13" s="33"/>
      <c r="C13" s="33"/>
      <c r="D13" s="33"/>
      <c r="E13" s="34"/>
      <c r="F13" s="11">
        <f>SUM(F5:F12)</f>
        <v>0</v>
      </c>
    </row>
    <row r="14" spans="1:6">
      <c r="D14" s="35" t="s">
        <v>16</v>
      </c>
      <c r="E14" s="36"/>
      <c r="F14" s="8">
        <f>F13</f>
        <v>0</v>
      </c>
    </row>
    <row r="15" spans="1:6">
      <c r="D15" s="37" t="s">
        <v>17</v>
      </c>
      <c r="E15" s="38"/>
      <c r="F15" s="10">
        <f>F14*0.23</f>
        <v>0</v>
      </c>
    </row>
    <row r="16" spans="1:6" ht="15.75" thickBot="1">
      <c r="D16" s="21" t="s">
        <v>18</v>
      </c>
      <c r="E16" s="22"/>
      <c r="F16" s="11">
        <f>F14*1.23</f>
        <v>0</v>
      </c>
    </row>
    <row r="18" spans="12:12">
      <c r="L18" s="20"/>
    </row>
  </sheetData>
  <mergeCells count="7">
    <mergeCell ref="D16:E16"/>
    <mergeCell ref="A1:F1"/>
    <mergeCell ref="A2:F2"/>
    <mergeCell ref="B4:F4"/>
    <mergeCell ref="A13:E13"/>
    <mergeCell ref="D14:E14"/>
    <mergeCell ref="D15:E1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Koneck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Sergiusz</dc:creator>
  <cp:lastModifiedBy>adm</cp:lastModifiedBy>
  <cp:lastPrinted>2015-08-12T08:38:30Z</cp:lastPrinted>
  <dcterms:created xsi:type="dcterms:W3CDTF">2014-05-06T12:42:22Z</dcterms:created>
  <dcterms:modified xsi:type="dcterms:W3CDTF">2015-08-12T08:39:20Z</dcterms:modified>
</cp:coreProperties>
</file>